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1"/>
  </bookViews>
  <sheets>
    <sheet name="【标表1】投标报价汇总表" sheetId="1" r:id="rId1"/>
    <sheet name="【标表2】工程量清单表" sheetId="2" r:id="rId2"/>
  </sheets>
  <definedNames/>
  <calcPr fullCalcOnLoad="1"/>
</workbook>
</file>

<file path=xl/sharedStrings.xml><?xml version="1.0" encoding="utf-8"?>
<sst xmlns="http://schemas.openxmlformats.org/spreadsheetml/2006/main" count="140" uniqueCount="86">
  <si>
    <t>投标报价汇总表</t>
  </si>
  <si>
    <t>合同段：广信区湖村乡C333官坝头至史家窄路面拓宽改造工程</t>
  </si>
  <si>
    <t/>
  </si>
  <si>
    <t>标表1</t>
  </si>
  <si>
    <t>序号</t>
  </si>
  <si>
    <t>章次</t>
  </si>
  <si>
    <t>科目名称</t>
  </si>
  <si>
    <t>金额（元）</t>
  </si>
  <si>
    <t>1</t>
  </si>
  <si>
    <t>100</t>
  </si>
  <si>
    <t xml:space="preserve">  总则</t>
  </si>
  <si>
    <t>2</t>
  </si>
  <si>
    <t>200</t>
  </si>
  <si>
    <t xml:space="preserve">  路基</t>
  </si>
  <si>
    <t>3</t>
  </si>
  <si>
    <t xml:space="preserve">  路面</t>
  </si>
  <si>
    <t>安全设施及预埋管线</t>
  </si>
  <si>
    <t>第100章至第700章合计</t>
  </si>
  <si>
    <t>已包含在清单合计中的材料、工程设备、专业工程暂估价合计</t>
  </si>
  <si>
    <t>清单合计减去材料、工程设备、专业工程暂估价合计</t>
  </si>
  <si>
    <t>计日工合计</t>
  </si>
  <si>
    <t>不可预见费</t>
  </si>
  <si>
    <t>投标价</t>
  </si>
  <si>
    <t>清单   第 1 页</t>
  </si>
  <si>
    <t>共 1 页</t>
  </si>
  <si>
    <t>工程量清单表</t>
  </si>
  <si>
    <t>第100章  总则</t>
  </si>
  <si>
    <t>主要工作内容</t>
  </si>
  <si>
    <t>计量规则</t>
  </si>
  <si>
    <t>子目号</t>
  </si>
  <si>
    <t>子目名称</t>
  </si>
  <si>
    <t>单位</t>
  </si>
  <si>
    <t>数量</t>
  </si>
  <si>
    <t>单价</t>
  </si>
  <si>
    <t>合价</t>
  </si>
  <si>
    <t>101</t>
  </si>
  <si>
    <t>通则</t>
  </si>
  <si>
    <t>包含项目开工至竣工完成所有时间段内安全生产所产生的一切费用。</t>
  </si>
  <si>
    <t>所有材料、设备、人工、税费等均由乙方提供及实施，费用已含在综合单价中，不另行计量。并且开具合法合规的安全生产费发票。</t>
  </si>
  <si>
    <t>102-3</t>
  </si>
  <si>
    <t>安全生产费</t>
  </si>
  <si>
    <t>总额</t>
  </si>
  <si>
    <t>1.000</t>
  </si>
  <si>
    <t>第100章  合计   人民币  7433 元</t>
  </si>
  <si>
    <t>共 4 页</t>
  </si>
  <si>
    <t>第200章  路基</t>
  </si>
  <si>
    <t>挖方路基</t>
  </si>
  <si>
    <t>场地清理；开挖；回填；排水；墙身模板制作、安装、拆除；混凝土浇筑、养护；施工缝设置、处理；砂砾垫层、砂砾、砂砾铺筑；混凝土所需的碎石、砂、水泥、水；所有人工、税费等所有与路基挖方、砼水沟有关的工作内容。</t>
  </si>
  <si>
    <t>依据图纸所示位置及断面尺寸、按实际路面面积长度（每平方米）并经现场实际验收合格的数量以每平方立米为单位进行计量。含所有材料、设备、人工、税费等均由乙方提供及实施，费用已含在综合单价中，不另行计量。</t>
  </si>
  <si>
    <t>203-1</t>
  </si>
  <si>
    <t>路基挖方</t>
  </si>
  <si>
    <t>-a</t>
  </si>
  <si>
    <t>挖土方</t>
  </si>
  <si>
    <t>m3</t>
  </si>
  <si>
    <t>-b</t>
  </si>
  <si>
    <t>借土填方</t>
  </si>
  <si>
    <t>-c</t>
  </si>
  <si>
    <t>本桩利用</t>
  </si>
  <si>
    <t>坡面排水</t>
  </si>
  <si>
    <t>207-2</t>
  </si>
  <si>
    <t>排水沟</t>
  </si>
  <si>
    <t>现浇混凝土</t>
  </si>
  <si>
    <t>第200章  合计   人民币  31899 元</t>
  </si>
  <si>
    <t>清单   第 2 页</t>
  </si>
  <si>
    <t>第300章  路面</t>
  </si>
  <si>
    <t>水泥稳定土底基层、基层</t>
  </si>
  <si>
    <t>每层的路面清理、挂线、钢模板、摊铺、碾压、运输、水稳混合料、养生、中缝处理、安全生产等工序所需的人工费、材料费（含水电、燃油、碎石、砂、水泥、养生毯等所有材料）、机械费（含进出场费用）、场地费、设备费、二次搬运费以及利润、管理费、风险费、安全生产费、文明施工费、税费等完成此项工程所需的一切费用</t>
  </si>
  <si>
    <t>依据图纸所示位置及断面尺寸、按实际路面面积长度（每平方米）并经现场实际验收合格的数量以每平方米为单位进行计量。含所有材料、设备、人工、税费等均由乙方提供及实施，费用已含在综合单价中，不另行计量。</t>
  </si>
  <si>
    <t>304-1</t>
  </si>
  <si>
    <t>水稳碎石基层 厚18cm</t>
  </si>
  <si>
    <t>m2</t>
  </si>
  <si>
    <t>水泥混凝土面板</t>
  </si>
  <si>
    <t>312-1</t>
  </si>
  <si>
    <t>厚18cm</t>
  </si>
  <si>
    <t>第200章  合计   人民币  453987 元</t>
  </si>
  <si>
    <t>清单   第 3 页</t>
  </si>
  <si>
    <t>第600章  安全设施及预埋管线</t>
  </si>
  <si>
    <t>护栏</t>
  </si>
  <si>
    <t>场地清理、开挖、回填、波形护栏材料、运输、安装、安全生产等工序所需的人工费、材料费（含水电、燃油、碎石等所有材料）、机械费（含进出场费用）、场地费、设备费、二次搬运费以及利润、管理费、风险费、安全生产费、文明施工费、税费等完成此项工程所需的一切费用</t>
  </si>
  <si>
    <t>依据图纸所示位置及断面尺寸、按实际路面面积长度（每平方米）并经现场实际验收合格的数量以每米为单位进行计量。含所有材料、设备、人工、税费等均由乙方提供及实施，费用已含在综合单价中，不另行计量。</t>
  </si>
  <si>
    <t>602-3</t>
  </si>
  <si>
    <t>波形梁钢护栏</t>
  </si>
  <si>
    <t>路侧波形梁钢护栏</t>
  </si>
  <si>
    <t>m</t>
  </si>
  <si>
    <t>第200章  合计   人民币  10882 元</t>
  </si>
  <si>
    <t>清单   第 4 页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</si>
</sst>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0.000"/>
    <numFmt numFmtId="181" formatCode="#0.00"/>
    <numFmt numFmtId="182" formatCode="#0"/>
  </numFmts>
  <fonts count="48">
    <font>
      <sz val="10"/>
      <name val="Arial"/>
      <family val="2"/>
    </font>
    <font>
      <sz val="10"/>
      <name val="宋体"/>
      <family val="0"/>
    </font>
    <font>
      <sz val="10"/>
      <color indexed="8"/>
      <name val="SansSerif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b/>
      <sz val="12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Arial Narrow"/>
      <family val="2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Alignment="1" applyProtection="1">
      <alignment horizontal="center" vertical="top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right" vertical="center" wrapText="1"/>
      <protection/>
    </xf>
    <xf numFmtId="0" fontId="7" fillId="33" borderId="13" xfId="0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>
      <alignment horizontal="center" vertical="center" wrapText="1"/>
    </xf>
    <xf numFmtId="180" fontId="7" fillId="33" borderId="12" xfId="0" applyNumberFormat="1" applyFont="1" applyFill="1" applyBorder="1" applyAlignment="1" applyProtection="1">
      <alignment horizontal="right" vertical="center" wrapText="1"/>
      <protection/>
    </xf>
    <xf numFmtId="181" fontId="7" fillId="33" borderId="12" xfId="0" applyNumberFormat="1" applyFont="1" applyFill="1" applyBorder="1" applyAlignment="1" applyProtection="1">
      <alignment horizontal="right" vertical="center" wrapText="1"/>
      <protection/>
    </xf>
    <xf numFmtId="182" fontId="7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4" fillId="33" borderId="25" xfId="0" applyFont="1" applyFill="1" applyBorder="1" applyAlignment="1" applyProtection="1">
      <alignment horizontal="right" vertical="center" wrapText="1"/>
      <protection/>
    </xf>
    <xf numFmtId="0" fontId="4" fillId="33" borderId="25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="160" zoomScaleNormal="160" workbookViewId="0" topLeftCell="A4">
      <selection activeCell="J11" sqref="J11"/>
    </sheetView>
  </sheetViews>
  <sheetFormatPr defaultColWidth="9.140625" defaultRowHeight="12.75"/>
  <cols>
    <col min="1" max="1" width="11.7109375" style="0" customWidth="1"/>
    <col min="2" max="2" width="6.7109375" style="0" customWidth="1"/>
    <col min="3" max="3" width="8.421875" style="0" customWidth="1"/>
    <col min="4" max="4" width="29.00390625" style="0" customWidth="1"/>
    <col min="5" max="5" width="25.140625" style="0" customWidth="1"/>
    <col min="6" max="6" width="11.7109375" style="0" customWidth="1"/>
    <col min="7" max="7" width="7.00390625" style="0" customWidth="1"/>
  </cols>
  <sheetData>
    <row r="1" spans="1:7" ht="42" customHeight="1">
      <c r="A1" s="2"/>
      <c r="B1" s="2"/>
      <c r="C1" s="2"/>
      <c r="D1" s="2"/>
      <c r="E1" s="2"/>
      <c r="F1" s="2"/>
      <c r="G1" s="2"/>
    </row>
    <row r="2" spans="1:7" ht="27" customHeight="1">
      <c r="A2" s="2"/>
      <c r="B2" s="28" t="s">
        <v>0</v>
      </c>
      <c r="C2" s="28"/>
      <c r="D2" s="28"/>
      <c r="E2" s="28"/>
      <c r="F2" s="28"/>
      <c r="G2" s="2"/>
    </row>
    <row r="3" spans="1:7" ht="15" customHeight="1">
      <c r="A3" s="2"/>
      <c r="B3" s="24" t="s">
        <v>1</v>
      </c>
      <c r="C3" s="24"/>
      <c r="D3" s="24"/>
      <c r="E3" s="23" t="s">
        <v>2</v>
      </c>
      <c r="F3" s="23" t="s">
        <v>3</v>
      </c>
      <c r="G3" s="2"/>
    </row>
    <row r="4" spans="1:7" ht="0.75" customHeight="1">
      <c r="A4" s="2"/>
      <c r="B4" s="2"/>
      <c r="C4" s="2"/>
      <c r="D4" s="2"/>
      <c r="E4" s="2"/>
      <c r="F4" s="2"/>
      <c r="G4" s="2"/>
    </row>
    <row r="5" spans="1:7" ht="24.75" customHeight="1">
      <c r="A5" s="2"/>
      <c r="B5" s="37" t="s">
        <v>4</v>
      </c>
      <c r="C5" s="38" t="s">
        <v>5</v>
      </c>
      <c r="D5" s="38" t="s">
        <v>6</v>
      </c>
      <c r="E5" s="38"/>
      <c r="F5" s="39" t="s">
        <v>7</v>
      </c>
      <c r="G5" s="2"/>
    </row>
    <row r="6" spans="1:7" ht="15" customHeight="1">
      <c r="A6" s="2"/>
      <c r="B6" s="11" t="s">
        <v>8</v>
      </c>
      <c r="C6" s="13" t="s">
        <v>9</v>
      </c>
      <c r="D6" s="13" t="s">
        <v>10</v>
      </c>
      <c r="E6" s="13"/>
      <c r="F6" s="19">
        <v>7433</v>
      </c>
      <c r="G6" s="2"/>
    </row>
    <row r="7" spans="1:7" ht="15" customHeight="1">
      <c r="A7" s="2"/>
      <c r="B7" s="11" t="s">
        <v>11</v>
      </c>
      <c r="C7" s="13" t="s">
        <v>12</v>
      </c>
      <c r="D7" s="13" t="s">
        <v>13</v>
      </c>
      <c r="E7" s="13"/>
      <c r="F7" s="19">
        <v>31899</v>
      </c>
      <c r="G7" s="2"/>
    </row>
    <row r="8" spans="1:7" ht="15" customHeight="1">
      <c r="A8" s="2"/>
      <c r="B8" s="11" t="s">
        <v>14</v>
      </c>
      <c r="C8" s="13">
        <v>300</v>
      </c>
      <c r="D8" s="13" t="s">
        <v>15</v>
      </c>
      <c r="E8" s="13"/>
      <c r="F8" s="19">
        <v>453987</v>
      </c>
      <c r="G8" s="2"/>
    </row>
    <row r="9" spans="1:7" ht="15" customHeight="1">
      <c r="A9" s="2"/>
      <c r="B9" s="11">
        <v>4</v>
      </c>
      <c r="C9" s="13">
        <v>600</v>
      </c>
      <c r="D9" s="40" t="s">
        <v>16</v>
      </c>
      <c r="E9" s="41"/>
      <c r="F9" s="19">
        <v>10882</v>
      </c>
      <c r="G9" s="2"/>
    </row>
    <row r="10" spans="1:7" ht="15" customHeight="1">
      <c r="A10" s="2"/>
      <c r="B10" s="11">
        <v>5</v>
      </c>
      <c r="C10" s="13" t="s">
        <v>17</v>
      </c>
      <c r="D10" s="13"/>
      <c r="E10" s="13"/>
      <c r="F10" s="19">
        <f>SUM(F6:F9)</f>
        <v>504201</v>
      </c>
      <c r="G10" s="2"/>
    </row>
    <row r="11" spans="1:7" ht="15" customHeight="1">
      <c r="A11" s="2"/>
      <c r="B11" s="11">
        <v>6</v>
      </c>
      <c r="C11" s="13" t="s">
        <v>18</v>
      </c>
      <c r="D11" s="13"/>
      <c r="E11" s="13"/>
      <c r="F11" s="19"/>
      <c r="G11" s="2"/>
    </row>
    <row r="12" spans="1:7" ht="15" customHeight="1">
      <c r="A12" s="2"/>
      <c r="B12" s="11">
        <v>7</v>
      </c>
      <c r="C12" s="13" t="s">
        <v>19</v>
      </c>
      <c r="D12" s="13"/>
      <c r="E12" s="13"/>
      <c r="F12" s="19">
        <f>F10</f>
        <v>504201</v>
      </c>
      <c r="G12" s="2"/>
    </row>
    <row r="13" spans="1:7" ht="15" customHeight="1">
      <c r="A13" s="2"/>
      <c r="B13" s="11">
        <v>8</v>
      </c>
      <c r="C13" s="13" t="s">
        <v>20</v>
      </c>
      <c r="D13" s="13"/>
      <c r="E13" s="13"/>
      <c r="F13" s="19"/>
      <c r="G13" s="2"/>
    </row>
    <row r="14" spans="1:7" ht="15" customHeight="1">
      <c r="A14" s="2"/>
      <c r="B14" s="11">
        <v>9</v>
      </c>
      <c r="C14" s="13" t="s">
        <v>21</v>
      </c>
      <c r="D14" s="13"/>
      <c r="E14" s="13"/>
      <c r="F14" s="19"/>
      <c r="G14" s="2"/>
    </row>
    <row r="15" spans="1:7" ht="15" customHeight="1">
      <c r="A15" s="2"/>
      <c r="B15" s="11">
        <v>10</v>
      </c>
      <c r="C15" s="13" t="s">
        <v>22</v>
      </c>
      <c r="D15" s="13"/>
      <c r="E15" s="13"/>
      <c r="F15" s="19">
        <f>F12</f>
        <v>504201</v>
      </c>
      <c r="G15" s="2"/>
    </row>
    <row r="16" spans="1:7" ht="408.75" customHeight="1">
      <c r="A16" s="2"/>
      <c r="B16" s="11" t="s">
        <v>2</v>
      </c>
      <c r="C16" s="13" t="s">
        <v>2</v>
      </c>
      <c r="D16" s="13"/>
      <c r="E16" s="13"/>
      <c r="F16" s="19"/>
      <c r="G16" s="2"/>
    </row>
    <row r="17" spans="1:7" ht="130.5" customHeight="1">
      <c r="A17" s="2"/>
      <c r="B17" s="11"/>
      <c r="C17" s="13"/>
      <c r="D17" s="13"/>
      <c r="E17" s="13"/>
      <c r="F17" s="19"/>
      <c r="G17" s="2"/>
    </row>
    <row r="18" spans="1:7" ht="15" customHeight="1">
      <c r="A18" s="2"/>
      <c r="B18" s="42" t="s">
        <v>23</v>
      </c>
      <c r="C18" s="42"/>
      <c r="D18" s="42"/>
      <c r="E18" s="42"/>
      <c r="F18" s="43" t="s">
        <v>24</v>
      </c>
      <c r="G18" s="2"/>
    </row>
    <row r="19" spans="1:7" ht="31.5" customHeight="1">
      <c r="A19" s="2"/>
      <c r="B19" s="2"/>
      <c r="C19" s="2"/>
      <c r="D19" s="2"/>
      <c r="E19" s="2"/>
      <c r="F19" s="2"/>
      <c r="G19" s="2"/>
    </row>
  </sheetData>
  <sheetProtection/>
  <mergeCells count="17">
    <mergeCell ref="B2:F2"/>
    <mergeCell ref="B3:D3"/>
    <mergeCell ref="D5:E5"/>
    <mergeCell ref="D6:E6"/>
    <mergeCell ref="D7:E7"/>
    <mergeCell ref="D8:E8"/>
    <mergeCell ref="D9:E9"/>
    <mergeCell ref="C10:E10"/>
    <mergeCell ref="C11:E11"/>
    <mergeCell ref="C12:E12"/>
    <mergeCell ref="C13:E13"/>
    <mergeCell ref="C14:E14"/>
    <mergeCell ref="C15:E15"/>
    <mergeCell ref="B18:E18"/>
    <mergeCell ref="B16:B17"/>
    <mergeCell ref="F16:F17"/>
    <mergeCell ref="C16:E17"/>
  </mergeCells>
  <printOptions/>
  <pageMargins left="0" right="0" top="0" bottom="0" header="0" footer="0"/>
  <pageSetup fitToHeight="832" fitToWidth="595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120" zoomScaleNormal="120" workbookViewId="0" topLeftCell="A4">
      <selection activeCell="H61" sqref="H61:H68"/>
    </sheetView>
  </sheetViews>
  <sheetFormatPr defaultColWidth="9.140625" defaultRowHeight="12.75"/>
  <cols>
    <col min="1" max="1" width="11.7109375" style="0" customWidth="1"/>
    <col min="2" max="2" width="8.421875" style="0" customWidth="1"/>
    <col min="3" max="3" width="23.00390625" style="0" customWidth="1"/>
    <col min="4" max="4" width="6.7109375" style="0" customWidth="1"/>
    <col min="5" max="5" width="9.421875" style="0" customWidth="1"/>
    <col min="6" max="7" width="10.140625" style="0" customWidth="1"/>
    <col min="8" max="8" width="30.8515625" style="1" customWidth="1"/>
    <col min="9" max="9" width="36.57421875" style="1" customWidth="1"/>
    <col min="10" max="10" width="9.140625" style="0" hidden="1" customWidth="1"/>
  </cols>
  <sheetData>
    <row r="1" spans="1:9" ht="42" customHeight="1">
      <c r="A1" s="2"/>
      <c r="B1" s="3" t="s">
        <v>25</v>
      </c>
      <c r="C1" s="3"/>
      <c r="D1" s="3"/>
      <c r="E1" s="3"/>
      <c r="F1" s="3"/>
      <c r="G1" s="3"/>
      <c r="H1" s="3"/>
      <c r="I1" s="3"/>
    </row>
    <row r="2" spans="1:9" ht="27" customHeight="1">
      <c r="A2" s="2"/>
      <c r="B2" s="3"/>
      <c r="C2" s="3"/>
      <c r="D2" s="3"/>
      <c r="E2" s="3"/>
      <c r="F2" s="3"/>
      <c r="G2" s="3"/>
      <c r="H2" s="3"/>
      <c r="I2" s="3"/>
    </row>
    <row r="3" spans="1:9" ht="15" customHeight="1">
      <c r="A3" s="2"/>
      <c r="B3" s="4" t="s">
        <v>1</v>
      </c>
      <c r="C3" s="4"/>
      <c r="D3" s="4"/>
      <c r="E3" s="4"/>
      <c r="F3" s="4"/>
      <c r="G3" s="4"/>
      <c r="H3" s="4"/>
      <c r="I3" s="4"/>
    </row>
    <row r="4" spans="1:7" ht="0.75" customHeight="1">
      <c r="A4" s="2"/>
      <c r="B4" s="2"/>
      <c r="C4" s="2"/>
      <c r="D4" s="2"/>
      <c r="E4" s="2"/>
      <c r="F4" s="2"/>
      <c r="G4" s="2"/>
    </row>
    <row r="5" spans="1:9" ht="21.75" customHeight="1">
      <c r="A5" s="2"/>
      <c r="B5" s="5" t="s">
        <v>26</v>
      </c>
      <c r="C5" s="5"/>
      <c r="D5" s="5"/>
      <c r="E5" s="5"/>
      <c r="F5" s="5"/>
      <c r="G5" s="5"/>
      <c r="H5" s="6" t="s">
        <v>27</v>
      </c>
      <c r="I5" s="29" t="s">
        <v>28</v>
      </c>
    </row>
    <row r="6" spans="1:9" ht="16.5" customHeight="1">
      <c r="A6" s="2"/>
      <c r="B6" s="7" t="s">
        <v>29</v>
      </c>
      <c r="C6" s="8" t="s">
        <v>30</v>
      </c>
      <c r="D6" s="8" t="s">
        <v>31</v>
      </c>
      <c r="E6" s="8" t="s">
        <v>32</v>
      </c>
      <c r="F6" s="8" t="s">
        <v>33</v>
      </c>
      <c r="G6" s="9" t="s">
        <v>34</v>
      </c>
      <c r="H6" s="10"/>
      <c r="I6" s="30"/>
    </row>
    <row r="7" spans="1:9" ht="15" customHeight="1">
      <c r="A7" s="2"/>
      <c r="B7" s="11" t="s">
        <v>35</v>
      </c>
      <c r="C7" s="12" t="s">
        <v>36</v>
      </c>
      <c r="D7" s="13" t="s">
        <v>2</v>
      </c>
      <c r="E7" s="14" t="s">
        <v>2</v>
      </c>
      <c r="F7" s="14" t="s">
        <v>2</v>
      </c>
      <c r="G7" s="15" t="s">
        <v>2</v>
      </c>
      <c r="H7" s="16" t="s">
        <v>37</v>
      </c>
      <c r="I7" s="31" t="s">
        <v>38</v>
      </c>
    </row>
    <row r="8" spans="1:10" ht="15" customHeight="1">
      <c r="A8" s="2"/>
      <c r="B8" s="11" t="s">
        <v>39</v>
      </c>
      <c r="C8" s="12" t="s">
        <v>40</v>
      </c>
      <c r="D8" s="13" t="s">
        <v>41</v>
      </c>
      <c r="E8" s="17" t="s">
        <v>42</v>
      </c>
      <c r="F8" s="18">
        <f>J8*0.9</f>
        <v>7433.1</v>
      </c>
      <c r="G8" s="19">
        <f>F8*E8</f>
        <v>7433.1</v>
      </c>
      <c r="H8" s="20"/>
      <c r="I8" s="32"/>
      <c r="J8" s="18">
        <v>8259</v>
      </c>
    </row>
    <row r="9" spans="1:9" ht="15" customHeight="1">
      <c r="A9" s="2"/>
      <c r="B9" s="11"/>
      <c r="C9" s="12"/>
      <c r="D9" s="13"/>
      <c r="E9" s="17"/>
      <c r="F9" s="18"/>
      <c r="G9" s="19"/>
      <c r="H9" s="20"/>
      <c r="I9" s="32"/>
    </row>
    <row r="10" spans="1:9" ht="15" customHeight="1">
      <c r="A10" s="2"/>
      <c r="B10" s="11"/>
      <c r="C10" s="12"/>
      <c r="D10" s="13"/>
      <c r="E10" s="17"/>
      <c r="F10" s="18"/>
      <c r="G10" s="19"/>
      <c r="H10" s="20"/>
      <c r="I10" s="32"/>
    </row>
    <row r="11" spans="1:9" ht="15" customHeight="1">
      <c r="A11" s="2"/>
      <c r="B11" s="11"/>
      <c r="C11" s="12"/>
      <c r="D11" s="13"/>
      <c r="E11" s="17"/>
      <c r="F11" s="18"/>
      <c r="G11" s="19"/>
      <c r="H11" s="20"/>
      <c r="I11" s="32"/>
    </row>
    <row r="12" spans="1:9" ht="15" customHeight="1">
      <c r="A12" s="2"/>
      <c r="B12" s="11"/>
      <c r="C12" s="12"/>
      <c r="D12" s="13"/>
      <c r="E12" s="17"/>
      <c r="F12" s="18"/>
      <c r="G12" s="19"/>
      <c r="H12" s="20"/>
      <c r="I12" s="32"/>
    </row>
    <row r="13" spans="1:9" ht="15" customHeight="1">
      <c r="A13" s="2"/>
      <c r="B13" s="11"/>
      <c r="C13" s="12"/>
      <c r="D13" s="13"/>
      <c r="E13" s="17"/>
      <c r="F13" s="18"/>
      <c r="G13" s="19"/>
      <c r="H13" s="20"/>
      <c r="I13" s="32"/>
    </row>
    <row r="14" spans="1:9" ht="42" customHeight="1">
      <c r="A14" s="2"/>
      <c r="B14" s="11"/>
      <c r="C14" s="12"/>
      <c r="D14" s="13"/>
      <c r="E14" s="17"/>
      <c r="F14" s="18"/>
      <c r="G14" s="19"/>
      <c r="H14" s="20"/>
      <c r="I14" s="32"/>
    </row>
    <row r="15" spans="1:9" ht="15" customHeight="1">
      <c r="A15" s="2"/>
      <c r="B15" s="21" t="s">
        <v>43</v>
      </c>
      <c r="C15" s="21"/>
      <c r="D15" s="21"/>
      <c r="E15" s="21"/>
      <c r="F15" s="21"/>
      <c r="G15" s="21"/>
      <c r="H15" s="22"/>
      <c r="I15" s="33"/>
    </row>
    <row r="16" spans="1:7" ht="15" customHeight="1">
      <c r="A16" s="2"/>
      <c r="B16" s="23" t="s">
        <v>23</v>
      </c>
      <c r="C16" s="23"/>
      <c r="D16" s="23"/>
      <c r="E16" s="23"/>
      <c r="F16" s="23"/>
      <c r="G16" s="24" t="s">
        <v>44</v>
      </c>
    </row>
    <row r="17" spans="1:7" ht="31.5" customHeight="1">
      <c r="A17" s="2"/>
      <c r="B17" s="2"/>
      <c r="C17" s="2"/>
      <c r="D17" s="2"/>
      <c r="E17" s="2"/>
      <c r="F17" s="2"/>
      <c r="G17" s="2"/>
    </row>
    <row r="18" spans="1:9" ht="42" customHeight="1">
      <c r="A18" s="3" t="s">
        <v>25</v>
      </c>
      <c r="B18" s="3"/>
      <c r="C18" s="3"/>
      <c r="D18" s="3"/>
      <c r="E18" s="3"/>
      <c r="F18" s="3"/>
      <c r="G18" s="3"/>
      <c r="H18" s="3"/>
      <c r="I18" s="3"/>
    </row>
    <row r="19" spans="1:9" ht="27" customHeight="1">
      <c r="A19" s="3"/>
      <c r="B19" s="3"/>
      <c r="C19" s="3"/>
      <c r="D19" s="3"/>
      <c r="E19" s="3"/>
      <c r="F19" s="3"/>
      <c r="G19" s="3"/>
      <c r="H19" s="3"/>
      <c r="I19" s="3"/>
    </row>
    <row r="20" spans="1:9" ht="15" customHeight="1">
      <c r="A20" s="2"/>
      <c r="B20" s="4" t="s">
        <v>1</v>
      </c>
      <c r="C20" s="4"/>
      <c r="D20" s="4"/>
      <c r="E20" s="4"/>
      <c r="F20" s="4"/>
      <c r="G20" s="4"/>
      <c r="H20" s="4"/>
      <c r="I20" s="4"/>
    </row>
    <row r="21" spans="1:7" ht="0.75" customHeight="1">
      <c r="A21" s="2"/>
      <c r="B21" s="2"/>
      <c r="C21" s="2"/>
      <c r="D21" s="2"/>
      <c r="E21" s="2"/>
      <c r="F21" s="2"/>
      <c r="G21" s="2"/>
    </row>
    <row r="22" spans="1:9" ht="21.75" customHeight="1">
      <c r="A22" s="2"/>
      <c r="B22" s="5" t="s">
        <v>45</v>
      </c>
      <c r="C22" s="5"/>
      <c r="D22" s="5"/>
      <c r="E22" s="5"/>
      <c r="F22" s="5"/>
      <c r="G22" s="5"/>
      <c r="H22" s="6" t="s">
        <v>27</v>
      </c>
      <c r="I22" s="29" t="s">
        <v>28</v>
      </c>
    </row>
    <row r="23" spans="1:9" ht="16.5" customHeight="1">
      <c r="A23" s="2"/>
      <c r="B23" s="7" t="s">
        <v>29</v>
      </c>
      <c r="C23" s="8" t="s">
        <v>30</v>
      </c>
      <c r="D23" s="8" t="s">
        <v>31</v>
      </c>
      <c r="E23" s="8" t="s">
        <v>32</v>
      </c>
      <c r="F23" s="8" t="s">
        <v>33</v>
      </c>
      <c r="G23" s="9" t="s">
        <v>34</v>
      </c>
      <c r="H23" s="10"/>
      <c r="I23" s="30"/>
    </row>
    <row r="24" spans="1:9" ht="15" customHeight="1">
      <c r="A24" s="2"/>
      <c r="B24" s="11">
        <v>203</v>
      </c>
      <c r="C24" s="12" t="s">
        <v>46</v>
      </c>
      <c r="D24" s="13" t="s">
        <v>2</v>
      </c>
      <c r="E24" s="17"/>
      <c r="F24" s="18"/>
      <c r="G24" s="19"/>
      <c r="H24" s="16" t="s">
        <v>47</v>
      </c>
      <c r="I24" s="31" t="s">
        <v>48</v>
      </c>
    </row>
    <row r="25" spans="1:9" ht="15" customHeight="1">
      <c r="A25" s="2"/>
      <c r="B25" s="11" t="s">
        <v>49</v>
      </c>
      <c r="C25" s="12" t="s">
        <v>50</v>
      </c>
      <c r="D25" s="13" t="s">
        <v>2</v>
      </c>
      <c r="E25" s="17"/>
      <c r="F25" s="18"/>
      <c r="G25" s="19"/>
      <c r="H25" s="20"/>
      <c r="I25" s="32"/>
    </row>
    <row r="26" spans="1:10" ht="15" customHeight="1">
      <c r="A26" s="2"/>
      <c r="B26" s="11" t="s">
        <v>51</v>
      </c>
      <c r="C26" s="12" t="s">
        <v>52</v>
      </c>
      <c r="D26" s="13" t="s">
        <v>53</v>
      </c>
      <c r="E26" s="17">
        <v>166.5</v>
      </c>
      <c r="F26" s="18">
        <f aca="true" t="shared" si="0" ref="F26:F28">J26*0.9</f>
        <v>2.466</v>
      </c>
      <c r="G26" s="19">
        <f>F26*E26</f>
        <v>410.58900000000006</v>
      </c>
      <c r="H26" s="20"/>
      <c r="I26" s="32"/>
      <c r="J26" s="18">
        <v>2.74</v>
      </c>
    </row>
    <row r="27" spans="1:10" ht="15" customHeight="1">
      <c r="A27" s="2"/>
      <c r="B27" s="11" t="s">
        <v>54</v>
      </c>
      <c r="C27" s="12" t="s">
        <v>55</v>
      </c>
      <c r="D27" s="13" t="s">
        <v>53</v>
      </c>
      <c r="E27" s="17">
        <v>301.5</v>
      </c>
      <c r="F27" s="18">
        <f t="shared" si="0"/>
        <v>7.335000000000001</v>
      </c>
      <c r="G27" s="19">
        <f>F27*E27</f>
        <v>2211.5025</v>
      </c>
      <c r="H27" s="20"/>
      <c r="I27" s="32"/>
      <c r="J27" s="18">
        <v>8.15</v>
      </c>
    </row>
    <row r="28" spans="1:10" ht="15" customHeight="1">
      <c r="A28" s="2"/>
      <c r="B28" s="11" t="s">
        <v>56</v>
      </c>
      <c r="C28" s="12" t="s">
        <v>57</v>
      </c>
      <c r="D28" s="13" t="s">
        <v>53</v>
      </c>
      <c r="E28" s="17">
        <v>166.5</v>
      </c>
      <c r="F28" s="18">
        <f t="shared" si="0"/>
        <v>3.4290000000000003</v>
      </c>
      <c r="G28" s="19">
        <f>F28*E28</f>
        <v>570.9285000000001</v>
      </c>
      <c r="H28" s="20"/>
      <c r="I28" s="32"/>
      <c r="J28" s="18">
        <v>3.81</v>
      </c>
    </row>
    <row r="29" spans="1:10" ht="15" customHeight="1">
      <c r="A29" s="2"/>
      <c r="B29" s="11">
        <v>207</v>
      </c>
      <c r="C29" s="12" t="s">
        <v>58</v>
      </c>
      <c r="D29" s="13"/>
      <c r="E29" s="17"/>
      <c r="F29" s="18"/>
      <c r="G29" s="19"/>
      <c r="H29" s="20"/>
      <c r="I29" s="32"/>
      <c r="J29" s="18"/>
    </row>
    <row r="30" spans="1:10" ht="15" customHeight="1">
      <c r="A30" s="2"/>
      <c r="B30" s="11" t="s">
        <v>59</v>
      </c>
      <c r="C30" s="12" t="s">
        <v>60</v>
      </c>
      <c r="D30" s="13"/>
      <c r="E30" s="17"/>
      <c r="F30" s="18"/>
      <c r="G30" s="19"/>
      <c r="H30" s="20"/>
      <c r="I30" s="32"/>
      <c r="J30" s="18"/>
    </row>
    <row r="31" spans="1:10" ht="15" customHeight="1">
      <c r="A31" s="2"/>
      <c r="B31" s="11" t="s">
        <v>56</v>
      </c>
      <c r="C31" s="12" t="s">
        <v>61</v>
      </c>
      <c r="D31" s="13" t="s">
        <v>53</v>
      </c>
      <c r="E31" s="17">
        <v>29.12</v>
      </c>
      <c r="F31" s="18">
        <f>J31*0.9</f>
        <v>985.734</v>
      </c>
      <c r="G31" s="19">
        <f>F31*E31</f>
        <v>28704.574080000002</v>
      </c>
      <c r="H31" s="20"/>
      <c r="I31" s="32"/>
      <c r="J31" s="18">
        <v>1095.26</v>
      </c>
    </row>
    <row r="32" spans="1:9" ht="15" customHeight="1">
      <c r="A32" s="2"/>
      <c r="B32" s="11"/>
      <c r="C32" s="12"/>
      <c r="D32" s="13"/>
      <c r="E32" s="17"/>
      <c r="F32" s="18"/>
      <c r="G32" s="19"/>
      <c r="H32" s="20"/>
      <c r="I32" s="32"/>
    </row>
    <row r="33" spans="1:9" ht="150.75" customHeight="1">
      <c r="A33" s="2"/>
      <c r="B33" s="11"/>
      <c r="C33" s="12"/>
      <c r="D33" s="13"/>
      <c r="E33" s="17"/>
      <c r="F33" s="18"/>
      <c r="G33" s="19"/>
      <c r="H33" s="20"/>
      <c r="I33" s="32"/>
    </row>
    <row r="34" spans="1:9" ht="15" customHeight="1">
      <c r="A34" s="2"/>
      <c r="B34" s="21" t="s">
        <v>62</v>
      </c>
      <c r="C34" s="21"/>
      <c r="D34" s="21"/>
      <c r="E34" s="21"/>
      <c r="F34" s="21"/>
      <c r="G34" s="21"/>
      <c r="H34" s="22"/>
      <c r="I34" s="33"/>
    </row>
    <row r="35" spans="1:7" ht="15" customHeight="1">
      <c r="A35" s="2"/>
      <c r="B35" s="23" t="s">
        <v>63</v>
      </c>
      <c r="C35" s="23"/>
      <c r="D35" s="23"/>
      <c r="E35" s="23"/>
      <c r="F35" s="23"/>
      <c r="G35" s="24" t="s">
        <v>44</v>
      </c>
    </row>
    <row r="36" spans="1:7" ht="31.5" customHeight="1">
      <c r="A36" s="2"/>
      <c r="B36" s="2"/>
      <c r="C36" s="2"/>
      <c r="D36" s="2"/>
      <c r="E36" s="2"/>
      <c r="F36" s="2"/>
      <c r="G36" s="2"/>
    </row>
    <row r="37" spans="1:9" ht="42" customHeight="1">
      <c r="A37" s="3" t="s">
        <v>25</v>
      </c>
      <c r="B37" s="3"/>
      <c r="C37" s="3"/>
      <c r="D37" s="3"/>
      <c r="E37" s="3"/>
      <c r="F37" s="3"/>
      <c r="G37" s="3"/>
      <c r="H37" s="3"/>
      <c r="I37" s="3"/>
    </row>
    <row r="38" spans="1:9" ht="27" customHeight="1">
      <c r="A38" s="3"/>
      <c r="B38" s="3"/>
      <c r="C38" s="3"/>
      <c r="D38" s="3"/>
      <c r="E38" s="3"/>
      <c r="F38" s="3"/>
      <c r="G38" s="3"/>
      <c r="H38" s="3"/>
      <c r="I38" s="3"/>
    </row>
    <row r="39" spans="1:9" ht="15" customHeight="1">
      <c r="A39" s="2"/>
      <c r="B39" s="4" t="s">
        <v>1</v>
      </c>
      <c r="C39" s="4"/>
      <c r="D39" s="4"/>
      <c r="E39" s="4"/>
      <c r="F39" s="4"/>
      <c r="G39" s="4"/>
      <c r="H39" s="4"/>
      <c r="I39" s="4"/>
    </row>
    <row r="40" spans="1:7" ht="0.75" customHeight="1">
      <c r="A40" s="2"/>
      <c r="B40" s="2"/>
      <c r="C40" s="2"/>
      <c r="D40" s="2"/>
      <c r="E40" s="2"/>
      <c r="F40" s="2"/>
      <c r="G40" s="2"/>
    </row>
    <row r="41" spans="1:9" ht="21.75" customHeight="1">
      <c r="A41" s="2"/>
      <c r="B41" s="5" t="s">
        <v>64</v>
      </c>
      <c r="C41" s="5"/>
      <c r="D41" s="5"/>
      <c r="E41" s="5"/>
      <c r="F41" s="5"/>
      <c r="G41" s="5"/>
      <c r="H41" s="6" t="s">
        <v>27</v>
      </c>
      <c r="I41" s="29" t="s">
        <v>28</v>
      </c>
    </row>
    <row r="42" spans="1:9" ht="16.5" customHeight="1">
      <c r="A42" s="2"/>
      <c r="B42" s="7" t="s">
        <v>29</v>
      </c>
      <c r="C42" s="8" t="s">
        <v>30</v>
      </c>
      <c r="D42" s="8" t="s">
        <v>31</v>
      </c>
      <c r="E42" s="8" t="s">
        <v>32</v>
      </c>
      <c r="F42" s="8" t="s">
        <v>33</v>
      </c>
      <c r="G42" s="9" t="s">
        <v>34</v>
      </c>
      <c r="H42" s="10"/>
      <c r="I42" s="30"/>
    </row>
    <row r="43" spans="1:9" ht="15" customHeight="1">
      <c r="A43" s="2"/>
      <c r="B43" s="11">
        <v>304</v>
      </c>
      <c r="C43" s="12" t="s">
        <v>65</v>
      </c>
      <c r="D43" s="13" t="s">
        <v>2</v>
      </c>
      <c r="E43" s="17"/>
      <c r="F43" s="18"/>
      <c r="G43" s="19"/>
      <c r="H43" s="25" t="s">
        <v>66</v>
      </c>
      <c r="I43" s="34" t="s">
        <v>67</v>
      </c>
    </row>
    <row r="44" spans="1:10" ht="15" customHeight="1">
      <c r="A44" s="2"/>
      <c r="B44" s="11" t="s">
        <v>68</v>
      </c>
      <c r="C44" s="12" t="s">
        <v>69</v>
      </c>
      <c r="D44" s="13" t="s">
        <v>70</v>
      </c>
      <c r="E44" s="17">
        <v>3708</v>
      </c>
      <c r="F44" s="18">
        <f>J44*0.9</f>
        <v>42.858</v>
      </c>
      <c r="G44" s="19">
        <f>F44*E44</f>
        <v>158917.46399999998</v>
      </c>
      <c r="H44" s="26"/>
      <c r="I44" s="35"/>
      <c r="J44" s="18">
        <v>47.62</v>
      </c>
    </row>
    <row r="45" spans="1:10" ht="15" customHeight="1">
      <c r="A45" s="2"/>
      <c r="B45" s="11">
        <v>312</v>
      </c>
      <c r="C45" s="12" t="s">
        <v>71</v>
      </c>
      <c r="D45" s="13"/>
      <c r="E45" s="17"/>
      <c r="F45" s="18"/>
      <c r="G45" s="19"/>
      <c r="H45" s="26"/>
      <c r="I45" s="35"/>
      <c r="J45" s="18"/>
    </row>
    <row r="46" spans="1:10" ht="15" customHeight="1">
      <c r="A46" s="2"/>
      <c r="B46" s="11" t="s">
        <v>72</v>
      </c>
      <c r="C46" s="12" t="s">
        <v>71</v>
      </c>
      <c r="D46" s="13"/>
      <c r="E46" s="17"/>
      <c r="F46" s="18"/>
      <c r="G46" s="19"/>
      <c r="H46" s="26"/>
      <c r="I46" s="35"/>
      <c r="J46" s="18"/>
    </row>
    <row r="47" spans="1:10" ht="15" customHeight="1">
      <c r="A47" s="2"/>
      <c r="B47" s="11" t="s">
        <v>51</v>
      </c>
      <c r="C47" s="12" t="s">
        <v>73</v>
      </c>
      <c r="D47" s="13" t="s">
        <v>53</v>
      </c>
      <c r="E47" s="17">
        <v>648</v>
      </c>
      <c r="F47" s="18">
        <f>J47*0.9</f>
        <v>455.355</v>
      </c>
      <c r="G47" s="19">
        <f>F47*E47</f>
        <v>295070.04000000004</v>
      </c>
      <c r="H47" s="26"/>
      <c r="I47" s="35"/>
      <c r="J47" s="18">
        <v>505.95</v>
      </c>
    </row>
    <row r="48" spans="1:9" ht="15" customHeight="1">
      <c r="A48" s="2"/>
      <c r="B48" s="11"/>
      <c r="C48" s="12"/>
      <c r="D48" s="13"/>
      <c r="E48" s="17"/>
      <c r="F48" s="18"/>
      <c r="G48" s="19"/>
      <c r="H48" s="26"/>
      <c r="I48" s="35"/>
    </row>
    <row r="49" spans="1:9" ht="15" customHeight="1">
      <c r="A49" s="2"/>
      <c r="B49" s="11"/>
      <c r="C49" s="12"/>
      <c r="D49" s="13"/>
      <c r="E49" s="17"/>
      <c r="F49" s="18"/>
      <c r="G49" s="19"/>
      <c r="H49" s="26"/>
      <c r="I49" s="35"/>
    </row>
    <row r="50" spans="1:9" ht="15" customHeight="1">
      <c r="A50" s="2"/>
      <c r="B50" s="11"/>
      <c r="C50" s="12"/>
      <c r="D50" s="13"/>
      <c r="E50" s="17"/>
      <c r="F50" s="18"/>
      <c r="G50" s="19"/>
      <c r="H50" s="26"/>
      <c r="I50" s="35"/>
    </row>
    <row r="51" spans="1:9" ht="15" customHeight="1">
      <c r="A51" s="2"/>
      <c r="B51" s="11"/>
      <c r="C51" s="12"/>
      <c r="D51" s="13"/>
      <c r="E51" s="17"/>
      <c r="F51" s="18"/>
      <c r="G51" s="19"/>
      <c r="H51" s="26"/>
      <c r="I51" s="35"/>
    </row>
    <row r="52" spans="1:9" ht="84.75" customHeight="1">
      <c r="A52" s="2"/>
      <c r="B52" s="11"/>
      <c r="C52" s="12"/>
      <c r="D52" s="13"/>
      <c r="E52" s="17"/>
      <c r="F52" s="18"/>
      <c r="G52" s="19"/>
      <c r="H52" s="26"/>
      <c r="I52" s="35"/>
    </row>
    <row r="53" spans="1:9" ht="15" customHeight="1">
      <c r="A53" s="2"/>
      <c r="B53" s="21" t="s">
        <v>74</v>
      </c>
      <c r="C53" s="21"/>
      <c r="D53" s="21"/>
      <c r="E53" s="21"/>
      <c r="F53" s="21"/>
      <c r="G53" s="21"/>
      <c r="H53" s="27"/>
      <c r="I53" s="36"/>
    </row>
    <row r="54" spans="1:7" ht="15" customHeight="1">
      <c r="A54" s="2"/>
      <c r="B54" s="23" t="s">
        <v>75</v>
      </c>
      <c r="C54" s="23"/>
      <c r="D54" s="23"/>
      <c r="E54" s="23"/>
      <c r="F54" s="23"/>
      <c r="G54" s="24" t="s">
        <v>44</v>
      </c>
    </row>
    <row r="55" spans="1:7" ht="31.5" customHeight="1">
      <c r="A55" s="2"/>
      <c r="B55" s="2"/>
      <c r="C55" s="2"/>
      <c r="D55" s="2"/>
      <c r="E55" s="2"/>
      <c r="F55" s="2"/>
      <c r="G55" s="2"/>
    </row>
    <row r="56" spans="1:7" ht="27" customHeight="1">
      <c r="A56" s="2"/>
      <c r="B56" s="28" t="s">
        <v>25</v>
      </c>
      <c r="C56" s="28"/>
      <c r="D56" s="28"/>
      <c r="E56" s="28"/>
      <c r="F56" s="28"/>
      <c r="G56" s="28"/>
    </row>
    <row r="57" spans="1:9" ht="15" customHeight="1">
      <c r="A57" s="2"/>
      <c r="B57" s="4" t="s">
        <v>1</v>
      </c>
      <c r="C57" s="4"/>
      <c r="D57" s="4"/>
      <c r="E57" s="4"/>
      <c r="F57" s="4"/>
      <c r="G57" s="4"/>
      <c r="H57" s="4"/>
      <c r="I57" s="4"/>
    </row>
    <row r="58" spans="1:7" ht="0.75" customHeight="1">
      <c r="A58" s="2"/>
      <c r="B58" s="2"/>
      <c r="C58" s="2"/>
      <c r="D58" s="2"/>
      <c r="E58" s="2"/>
      <c r="F58" s="2"/>
      <c r="G58" s="2"/>
    </row>
    <row r="59" spans="1:9" ht="21.75" customHeight="1">
      <c r="A59" s="2"/>
      <c r="B59" s="5" t="s">
        <v>76</v>
      </c>
      <c r="C59" s="5"/>
      <c r="D59" s="5"/>
      <c r="E59" s="5"/>
      <c r="F59" s="5"/>
      <c r="G59" s="5"/>
      <c r="H59" s="6" t="s">
        <v>27</v>
      </c>
      <c r="I59" s="29" t="s">
        <v>28</v>
      </c>
    </row>
    <row r="60" spans="1:9" ht="16.5" customHeight="1">
      <c r="A60" s="2"/>
      <c r="B60" s="7" t="s">
        <v>29</v>
      </c>
      <c r="C60" s="8" t="s">
        <v>30</v>
      </c>
      <c r="D60" s="8" t="s">
        <v>31</v>
      </c>
      <c r="E60" s="8" t="s">
        <v>32</v>
      </c>
      <c r="F60" s="8" t="s">
        <v>33</v>
      </c>
      <c r="G60" s="9" t="s">
        <v>34</v>
      </c>
      <c r="H60" s="10"/>
      <c r="I60" s="30"/>
    </row>
    <row r="61" spans="1:9" ht="15" customHeight="1">
      <c r="A61" s="2"/>
      <c r="B61" s="11">
        <v>602</v>
      </c>
      <c r="C61" s="12" t="s">
        <v>77</v>
      </c>
      <c r="D61" s="13" t="s">
        <v>2</v>
      </c>
      <c r="E61" s="17"/>
      <c r="F61" s="18"/>
      <c r="G61" s="19"/>
      <c r="H61" s="25" t="s">
        <v>78</v>
      </c>
      <c r="I61" s="31" t="s">
        <v>79</v>
      </c>
    </row>
    <row r="62" spans="1:9" ht="15" customHeight="1">
      <c r="A62" s="2"/>
      <c r="B62" s="11" t="s">
        <v>80</v>
      </c>
      <c r="C62" s="12" t="s">
        <v>81</v>
      </c>
      <c r="D62" s="13" t="s">
        <v>2</v>
      </c>
      <c r="E62" s="17"/>
      <c r="F62" s="18"/>
      <c r="G62" s="19"/>
      <c r="H62" s="26"/>
      <c r="I62" s="32"/>
    </row>
    <row r="63" spans="1:10" ht="15" customHeight="1">
      <c r="A63" s="2"/>
      <c r="B63" s="11" t="s">
        <v>51</v>
      </c>
      <c r="C63" s="12" t="s">
        <v>82</v>
      </c>
      <c r="D63" s="13" t="s">
        <v>83</v>
      </c>
      <c r="E63" s="17">
        <v>60</v>
      </c>
      <c r="F63" s="18">
        <f>J63*0.9</f>
        <v>181.36800000000002</v>
      </c>
      <c r="G63" s="19">
        <f>F63*E63</f>
        <v>10882.080000000002</v>
      </c>
      <c r="H63" s="26"/>
      <c r="I63" s="32"/>
      <c r="J63" s="18">
        <v>201.52</v>
      </c>
    </row>
    <row r="64" spans="1:9" ht="15" customHeight="1">
      <c r="A64" s="2"/>
      <c r="B64" s="11"/>
      <c r="C64" s="12"/>
      <c r="D64" s="13"/>
      <c r="E64" s="17"/>
      <c r="F64" s="18"/>
      <c r="G64" s="19"/>
      <c r="H64" s="26"/>
      <c r="I64" s="32"/>
    </row>
    <row r="65" spans="1:9" ht="15" customHeight="1">
      <c r="A65" s="2"/>
      <c r="B65" s="11"/>
      <c r="C65" s="12"/>
      <c r="D65" s="13"/>
      <c r="E65" s="17"/>
      <c r="F65" s="18"/>
      <c r="G65" s="19"/>
      <c r="H65" s="26"/>
      <c r="I65" s="32"/>
    </row>
    <row r="66" spans="1:9" ht="15" customHeight="1">
      <c r="A66" s="2"/>
      <c r="B66" s="11"/>
      <c r="C66" s="12"/>
      <c r="D66" s="13"/>
      <c r="E66" s="17"/>
      <c r="F66" s="18"/>
      <c r="G66" s="19"/>
      <c r="H66" s="26"/>
      <c r="I66" s="32"/>
    </row>
    <row r="67" spans="1:9" ht="40.5" customHeight="1">
      <c r="A67" s="2"/>
      <c r="B67" s="11"/>
      <c r="C67" s="12"/>
      <c r="D67" s="13"/>
      <c r="E67" s="17"/>
      <c r="F67" s="18"/>
      <c r="G67" s="19"/>
      <c r="H67" s="26"/>
      <c r="I67" s="32"/>
    </row>
    <row r="68" spans="1:9" ht="15" customHeight="1">
      <c r="A68" s="2"/>
      <c r="B68" s="21" t="s">
        <v>84</v>
      </c>
      <c r="C68" s="21"/>
      <c r="D68" s="21"/>
      <c r="E68" s="21"/>
      <c r="F68" s="21"/>
      <c r="G68" s="21"/>
      <c r="H68" s="27"/>
      <c r="I68" s="33"/>
    </row>
    <row r="69" spans="1:7" ht="15" customHeight="1">
      <c r="A69" s="2"/>
      <c r="B69" s="23" t="s">
        <v>85</v>
      </c>
      <c r="C69" s="23"/>
      <c r="D69" s="23"/>
      <c r="E69" s="23"/>
      <c r="F69" s="23"/>
      <c r="G69" s="24" t="s">
        <v>44</v>
      </c>
    </row>
  </sheetData>
  <sheetProtection/>
  <mergeCells count="36">
    <mergeCell ref="B3:I3"/>
    <mergeCell ref="B5:G5"/>
    <mergeCell ref="B15:G15"/>
    <mergeCell ref="B16:F16"/>
    <mergeCell ref="B20:I20"/>
    <mergeCell ref="B22:G22"/>
    <mergeCell ref="B34:G34"/>
    <mergeCell ref="B35:F35"/>
    <mergeCell ref="B39:I39"/>
    <mergeCell ref="B41:G41"/>
    <mergeCell ref="B53:G53"/>
    <mergeCell ref="B54:F54"/>
    <mergeCell ref="B56:G56"/>
    <mergeCell ref="B57:I57"/>
    <mergeCell ref="B59:G59"/>
    <mergeCell ref="B68:G68"/>
    <mergeCell ref="B69:F69"/>
    <mergeCell ref="H5:H6"/>
    <mergeCell ref="H7:H15"/>
    <mergeCell ref="H22:H23"/>
    <mergeCell ref="H24:H34"/>
    <mergeCell ref="H41:H42"/>
    <mergeCell ref="H43:H53"/>
    <mergeCell ref="H59:H60"/>
    <mergeCell ref="H61:H68"/>
    <mergeCell ref="I5:I6"/>
    <mergeCell ref="I7:I15"/>
    <mergeCell ref="I22:I23"/>
    <mergeCell ref="I24:I34"/>
    <mergeCell ref="I41:I42"/>
    <mergeCell ref="I43:I53"/>
    <mergeCell ref="I59:I60"/>
    <mergeCell ref="I61:I68"/>
    <mergeCell ref="B1:I2"/>
    <mergeCell ref="A18:I19"/>
    <mergeCell ref="A37:I38"/>
  </mergeCells>
  <printOptions/>
  <pageMargins left="0" right="0" top="0" bottom="0" header="0" footer="0"/>
  <pageSetup fitToHeight="832" fitToWidth="595" horizontalDpi="300" verticalDpi="300" orientation="landscape" pageOrder="overThenDown" paperSize="9"/>
  <rowBreaks count="3" manualBreakCount="3">
    <brk id="16" max="255" man="1"/>
    <brk id="35" max="255" man="1"/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</cp:lastModifiedBy>
  <dcterms:created xsi:type="dcterms:W3CDTF">2020-11-11T02:13:58Z</dcterms:created>
  <dcterms:modified xsi:type="dcterms:W3CDTF">2020-11-11T07:36:36Z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